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-20" yWindow="-20" windowWidth="20720" windowHeight="14740" tabRatio="500" activeTab="1"/>
  </bookViews>
  <sheets>
    <sheet name="Chart1" sheetId="2" r:id="rId1"/>
    <sheet name="Sheet1" sheetId="1" r:id="rId2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2" i="1"/>
  <c r="E22"/>
  <c r="D22"/>
  <c r="F21"/>
  <c r="E21"/>
  <c r="D21"/>
  <c r="F20"/>
  <c r="E20"/>
  <c r="D20"/>
  <c r="F19"/>
  <c r="E19"/>
  <c r="D19"/>
</calcChain>
</file>

<file path=xl/sharedStrings.xml><?xml version="1.0" encoding="utf-8"?>
<sst xmlns="http://schemas.openxmlformats.org/spreadsheetml/2006/main" count="9" uniqueCount="9">
  <si>
    <t>Flight</t>
  </si>
  <si>
    <t>***0819.2 is now 0818.2</t>
  </si>
  <si>
    <t>Cloud Deck Height (m)</t>
  </si>
  <si>
    <t>Binned Time (Local Time)</t>
    <phoneticPr fontId="4" type="noConversion"/>
  </si>
  <si>
    <t>Binned Height (m)</t>
    <phoneticPr fontId="4" type="noConversion"/>
  </si>
  <si>
    <t>Stdev (m)</t>
    <phoneticPr fontId="4" type="noConversion"/>
  </si>
  <si>
    <r>
      <t xml:space="preserve">Canopy </t>
    </r>
    <r>
      <rPr>
        <b/>
        <sz val="12"/>
        <color indexed="8"/>
        <rFont val="Calibri"/>
        <family val="2"/>
      </rPr>
      <t>Inversion</t>
    </r>
    <r>
      <rPr>
        <b/>
        <sz val="12"/>
        <color theme="1"/>
        <rFont val="Calibri"/>
        <family val="2"/>
        <scheme val="minor"/>
      </rPr>
      <t xml:space="preserve"> (m)</t>
    </r>
    <phoneticPr fontId="4" type="noConversion"/>
  </si>
  <si>
    <r>
      <t>"</t>
    </r>
    <r>
      <rPr>
        <b/>
        <sz val="12"/>
        <color theme="1"/>
        <rFont val="Calibri"/>
        <family val="2"/>
        <scheme val="minor"/>
      </rPr>
      <t>PBL</t>
    </r>
    <r>
      <rPr>
        <b/>
        <sz val="12"/>
        <color indexed="8"/>
        <rFont val="Calibri"/>
        <family val="2"/>
      </rPr>
      <t>"</t>
    </r>
    <r>
      <rPr>
        <b/>
        <sz val="12"/>
        <color theme="1"/>
        <rFont val="Calibri"/>
        <family val="2"/>
        <scheme val="minor"/>
      </rPr>
      <t xml:space="preserve"> Height (m)</t>
    </r>
    <phoneticPr fontId="4" type="noConversion"/>
  </si>
  <si>
    <r>
      <t>Launch</t>
    </r>
    <r>
      <rPr>
        <b/>
        <sz val="12"/>
        <color theme="1"/>
        <rFont val="Calibri"/>
        <family val="2"/>
        <scheme val="minor"/>
      </rPr>
      <t xml:space="preserve"> time</t>
    </r>
    <phoneticPr fontId="4" type="noConversion"/>
  </si>
</sst>
</file>

<file path=xl/styles.xml><?xml version="1.0" encoding="utf-8"?>
<styleSheet xmlns="http://schemas.openxmlformats.org/spreadsheetml/2006/main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0"/>
  </numFmts>
  <fonts count="6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21" fontId="0" fillId="0" borderId="0" xfId="0" applyNumberFormat="1"/>
    <xf numFmtId="168" fontId="0" fillId="0" borderId="0" xfId="0" applyNumberFormat="1"/>
    <xf numFmtId="0" fontId="5" fillId="0" borderId="0" xfId="0" applyFo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8"/>
  <c:chart>
    <c:plotArea>
      <c:layout>
        <c:manualLayout>
          <c:layoutTarget val="inner"/>
          <c:xMode val="edge"/>
          <c:yMode val="edge"/>
          <c:x val="0.0911226537089691"/>
          <c:y val="0.0239130434782609"/>
          <c:w val="0.8547627243852"/>
          <c:h val="0.860269941800753"/>
        </c:manualLayout>
      </c:layout>
      <c:scatterChart>
        <c:scatterStyle val="lineMarker"/>
        <c:ser>
          <c:idx val="0"/>
          <c:order val="0"/>
          <c:tx>
            <c:v>28-Jul</c:v>
          </c:tx>
          <c:spPr>
            <a:ln w="47625">
              <a:noFill/>
            </a:ln>
          </c:spPr>
          <c:xVal>
            <c:numRef>
              <c:f>Sheet1!$B$2</c:f>
              <c:numCache>
                <c:formatCode>h:mm:ss</c:formatCode>
                <c:ptCount val="1"/>
                <c:pt idx="0">
                  <c:v>0.503900462962963</c:v>
                </c:pt>
              </c:numCache>
            </c:numRef>
          </c:xVal>
          <c:yVal>
            <c:numRef>
              <c:f>Sheet1!$C$2</c:f>
              <c:numCache>
                <c:formatCode>General</c:formatCode>
                <c:ptCount val="1"/>
                <c:pt idx="0">
                  <c:v>484.0</c:v>
                </c:pt>
              </c:numCache>
            </c:numRef>
          </c:yVal>
        </c:ser>
        <c:ser>
          <c:idx val="1"/>
          <c:order val="1"/>
          <c:tx>
            <c:v>8-Aug</c:v>
          </c:tx>
          <c:spPr>
            <a:ln w="47625">
              <a:noFill/>
            </a:ln>
          </c:spPr>
          <c:xVal>
            <c:numRef>
              <c:f>Sheet1!$B$3:$B$8</c:f>
              <c:numCache>
                <c:formatCode>h:mm:ss</c:formatCode>
                <c:ptCount val="6"/>
                <c:pt idx="0">
                  <c:v>0.217280092592593</c:v>
                </c:pt>
                <c:pt idx="1">
                  <c:v>0.637118055555555</c:v>
                </c:pt>
                <c:pt idx="2">
                  <c:v>0.45087962962963</c:v>
                </c:pt>
                <c:pt idx="3">
                  <c:v>0.58474537037037</c:v>
                </c:pt>
                <c:pt idx="4">
                  <c:v>0.742141203703704</c:v>
                </c:pt>
                <c:pt idx="5">
                  <c:v>0.879143518518518</c:v>
                </c:pt>
              </c:numCache>
            </c:numRef>
          </c:xVal>
          <c:yVal>
            <c:numRef>
              <c:f>Sheet1!$C$3:$C$8</c:f>
              <c:numCache>
                <c:formatCode>General</c:formatCode>
                <c:ptCount val="6"/>
                <c:pt idx="0">
                  <c:v>322.0</c:v>
                </c:pt>
                <c:pt idx="1">
                  <c:v>402.0</c:v>
                </c:pt>
                <c:pt idx="2">
                  <c:v>529.0</c:v>
                </c:pt>
                <c:pt idx="3">
                  <c:v>797.0</c:v>
                </c:pt>
                <c:pt idx="4">
                  <c:v>1802.0</c:v>
                </c:pt>
                <c:pt idx="5">
                  <c:v>109.0</c:v>
                </c:pt>
              </c:numCache>
            </c:numRef>
          </c:yVal>
        </c:ser>
        <c:ser>
          <c:idx val="2"/>
          <c:order val="2"/>
          <c:tx>
            <c:v>18-Aug</c:v>
          </c:tx>
          <c:spPr>
            <a:ln w="47625">
              <a:noFill/>
            </a:ln>
          </c:spPr>
          <c:xVal>
            <c:numRef>
              <c:f>Sheet1!$B$9:$B$12</c:f>
              <c:numCache>
                <c:formatCode>h:mm:ss</c:formatCode>
                <c:ptCount val="4"/>
                <c:pt idx="0">
                  <c:v>0.43619212962963</c:v>
                </c:pt>
                <c:pt idx="1">
                  <c:v>0.500115740740741</c:v>
                </c:pt>
                <c:pt idx="2">
                  <c:v>0.558287037037037</c:v>
                </c:pt>
                <c:pt idx="3">
                  <c:v>0.631215277777778</c:v>
                </c:pt>
              </c:numCache>
            </c:numRef>
          </c:xVal>
          <c:yVal>
            <c:numRef>
              <c:f>Sheet1!$C$9:$C$12</c:f>
              <c:numCache>
                <c:formatCode>General</c:formatCode>
                <c:ptCount val="4"/>
                <c:pt idx="0">
                  <c:v>820.0</c:v>
                </c:pt>
                <c:pt idx="1">
                  <c:v>385.0</c:v>
                </c:pt>
                <c:pt idx="2">
                  <c:v>1056.0</c:v>
                </c:pt>
                <c:pt idx="3">
                  <c:v>1389.0</c:v>
                </c:pt>
              </c:numCache>
            </c:numRef>
          </c:yVal>
        </c:ser>
        <c:ser>
          <c:idx val="3"/>
          <c:order val="3"/>
          <c:tx>
            <c:v>22-Aug</c:v>
          </c:tx>
          <c:spPr>
            <a:ln w="47625">
              <a:noFill/>
            </a:ln>
          </c:spPr>
          <c:marker>
            <c:symbol val="circle"/>
            <c:size val="9"/>
          </c:marker>
          <c:xVal>
            <c:numRef>
              <c:f>Sheet1!$B$13:$B$16</c:f>
              <c:numCache>
                <c:formatCode>h:mm:ss</c:formatCode>
                <c:ptCount val="4"/>
                <c:pt idx="0">
                  <c:v>0.466400462962963</c:v>
                </c:pt>
                <c:pt idx="1">
                  <c:v>0.536666666666667</c:v>
                </c:pt>
                <c:pt idx="2">
                  <c:v>0.599710648148148</c:v>
                </c:pt>
                <c:pt idx="3">
                  <c:v>0.691585648148148</c:v>
                </c:pt>
              </c:numCache>
            </c:numRef>
          </c:xVal>
          <c:yVal>
            <c:numRef>
              <c:f>Sheet1!$C$13:$C$16</c:f>
              <c:numCache>
                <c:formatCode>General</c:formatCode>
                <c:ptCount val="4"/>
                <c:pt idx="0">
                  <c:v>1041.0</c:v>
                </c:pt>
                <c:pt idx="1">
                  <c:v>1797.0</c:v>
                </c:pt>
                <c:pt idx="2">
                  <c:v>1443.0</c:v>
                </c:pt>
                <c:pt idx="3">
                  <c:v>1073.0</c:v>
                </c:pt>
              </c:numCache>
            </c:numRef>
          </c:yVal>
        </c:ser>
        <c:ser>
          <c:idx val="4"/>
          <c:order val="4"/>
          <c:tx>
            <c:v>Average 2-hr Bins</c:v>
          </c:tx>
          <c:spPr>
            <a:ln w="47625">
              <a:solidFill>
                <a:srgbClr val="FF0000"/>
              </a:solidFill>
            </a:ln>
          </c:spPr>
          <c:errBars>
            <c:errDir val="y"/>
            <c:errBarType val="both"/>
            <c:errValType val="cust"/>
            <c:noEndCap val="1"/>
            <c:plus>
              <c:numRef>
                <c:f>Sheet1!$F$18:$F$23</c:f>
                <c:numCache>
                  <c:formatCode>General</c:formatCode>
                  <c:ptCount val="6"/>
                  <c:pt idx="1">
                    <c:v>256.7962876159493</c:v>
                  </c:pt>
                  <c:pt idx="2">
                    <c:v>788.1956186971184</c:v>
                  </c:pt>
                  <c:pt idx="3">
                    <c:v>325.1066491681357</c:v>
                  </c:pt>
                  <c:pt idx="4">
                    <c:v>504.0281076818368</c:v>
                  </c:pt>
                </c:numCache>
              </c:numRef>
            </c:plus>
            <c:minus>
              <c:numRef>
                <c:f>Sheet1!$F$18:$F$23</c:f>
                <c:numCache>
                  <c:formatCode>General</c:formatCode>
                  <c:ptCount val="6"/>
                  <c:pt idx="1">
                    <c:v>256.7962876159493</c:v>
                  </c:pt>
                  <c:pt idx="2">
                    <c:v>788.1956186971184</c:v>
                  </c:pt>
                  <c:pt idx="3">
                    <c:v>325.1066491681357</c:v>
                  </c:pt>
                  <c:pt idx="4">
                    <c:v>504.0281076818368</c:v>
                  </c:pt>
                </c:numCache>
              </c:numRef>
            </c:minus>
            <c:spPr>
              <a:ln>
                <a:solidFill>
                  <a:srgbClr val="FF0000"/>
                </a:solidFill>
              </a:ln>
            </c:spPr>
          </c:errBars>
          <c:xVal>
            <c:numRef>
              <c:f>Sheet1!$D$18:$D$23</c:f>
              <c:numCache>
                <c:formatCode>h:mm:ss</c:formatCode>
                <c:ptCount val="6"/>
                <c:pt idx="0">
                  <c:v>0.217280092592593</c:v>
                </c:pt>
                <c:pt idx="1">
                  <c:v>0.451157407407407</c:v>
                </c:pt>
                <c:pt idx="2">
                  <c:v>0.513560956790123</c:v>
                </c:pt>
                <c:pt idx="3">
                  <c:v>0.580914351851852</c:v>
                </c:pt>
                <c:pt idx="4">
                  <c:v>0.653306327160494</c:v>
                </c:pt>
                <c:pt idx="5">
                  <c:v>0.879143518518518</c:v>
                </c:pt>
              </c:numCache>
            </c:numRef>
          </c:xVal>
          <c:yVal>
            <c:numRef>
              <c:f>Sheet1!$E$18:$E$23</c:f>
              <c:numCache>
                <c:formatCode>0</c:formatCode>
                <c:ptCount val="6"/>
                <c:pt idx="0">
                  <c:v>322.0</c:v>
                </c:pt>
                <c:pt idx="1">
                  <c:v>796.6666666666666</c:v>
                </c:pt>
                <c:pt idx="2">
                  <c:v>888.6666666666666</c:v>
                </c:pt>
                <c:pt idx="3">
                  <c:v>1098.666666666667</c:v>
                </c:pt>
                <c:pt idx="4">
                  <c:v>954.6666666666666</c:v>
                </c:pt>
                <c:pt idx="5">
                  <c:v>109.0</c:v>
                </c:pt>
              </c:numCache>
            </c:numRef>
          </c:yVal>
        </c:ser>
        <c:axId val="456431080"/>
        <c:axId val="485537384"/>
      </c:scatterChart>
      <c:valAx>
        <c:axId val="4564310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Launch</a:t>
                </a:r>
                <a:r>
                  <a:rPr lang="en-US" baseline="0"/>
                  <a:t> Time</a:t>
                </a:r>
                <a:endParaRPr lang="en-US"/>
              </a:p>
            </c:rich>
          </c:tx>
          <c:layout/>
        </c:title>
        <c:numFmt formatCode="h:mm;@" sourceLinked="0"/>
        <c:tickLblPos val="nextTo"/>
        <c:crossAx val="485537384"/>
        <c:crosses val="autoZero"/>
        <c:crossBetween val="midCat"/>
        <c:majorUnit val="0.083333333"/>
      </c:valAx>
      <c:valAx>
        <c:axId val="48553738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PBL</a:t>
                </a:r>
                <a:r>
                  <a:rPr lang="en-US" baseline="0"/>
                  <a:t> Height</a:t>
                </a:r>
                <a:endParaRPr lang="en-US"/>
              </a:p>
            </c:rich>
          </c:tx>
          <c:layout/>
        </c:title>
        <c:numFmt formatCode="General" sourceLinked="1"/>
        <c:tickLblPos val="nextTo"/>
        <c:crossAx val="45643108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60628951771528"/>
          <c:y val="0.110418863402944"/>
          <c:w val="0.149465282813918"/>
          <c:h val="0.196553406367682"/>
        </c:manualLayout>
      </c:layout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0" workbookViewId="0" zoomToFit="1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8273" cy="5842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J32"/>
  <sheetViews>
    <sheetView tabSelected="1" workbookViewId="0">
      <selection activeCell="H23" sqref="H23"/>
    </sheetView>
  </sheetViews>
  <sheetFormatPr baseColWidth="10" defaultRowHeight="15"/>
  <cols>
    <col min="1" max="1" width="5.83203125" bestFit="1" customWidth="1"/>
    <col min="2" max="2" width="10" customWidth="1"/>
    <col min="3" max="3" width="13.5" bestFit="1" customWidth="1"/>
    <col min="4" max="4" width="21.6640625" bestFit="1" customWidth="1"/>
    <col min="5" max="5" width="16" bestFit="1" customWidth="1"/>
    <col min="6" max="6" width="13.5" customWidth="1"/>
    <col min="7" max="7" width="20.1640625" bestFit="1" customWidth="1"/>
    <col min="8" max="8" width="19.83203125" bestFit="1" customWidth="1"/>
  </cols>
  <sheetData>
    <row r="1" spans="1:10">
      <c r="A1" s="1" t="s">
        <v>0</v>
      </c>
      <c r="B1" s="4" t="s">
        <v>8</v>
      </c>
      <c r="C1" s="4" t="s">
        <v>7</v>
      </c>
      <c r="D1" s="1"/>
      <c r="E1" s="1"/>
      <c r="F1" s="1"/>
      <c r="G1" s="1" t="s">
        <v>6</v>
      </c>
      <c r="H1" s="1" t="s">
        <v>2</v>
      </c>
    </row>
    <row r="2" spans="1:10">
      <c r="A2">
        <v>728.2</v>
      </c>
      <c r="B2" s="2">
        <v>0.50390046296296298</v>
      </c>
      <c r="C2">
        <v>484</v>
      </c>
      <c r="G2">
        <v>56</v>
      </c>
      <c r="H2">
        <v>2092</v>
      </c>
      <c r="J2" t="s">
        <v>1</v>
      </c>
    </row>
    <row r="3" spans="1:10">
      <c r="A3">
        <v>808.1</v>
      </c>
      <c r="B3" s="2">
        <v>0.21728009259259259</v>
      </c>
      <c r="C3">
        <v>322</v>
      </c>
      <c r="G3">
        <v>54</v>
      </c>
      <c r="H3">
        <v>2669</v>
      </c>
    </row>
    <row r="4" spans="1:10">
      <c r="A4">
        <v>808.2</v>
      </c>
      <c r="B4" s="2">
        <v>0.63711805555555556</v>
      </c>
      <c r="C4">
        <v>402</v>
      </c>
      <c r="G4">
        <v>46</v>
      </c>
      <c r="H4">
        <v>2543</v>
      </c>
    </row>
    <row r="5" spans="1:10">
      <c r="A5">
        <v>808.3</v>
      </c>
      <c r="B5" s="2">
        <v>0.45087962962962963</v>
      </c>
      <c r="C5">
        <v>529</v>
      </c>
      <c r="G5">
        <v>54</v>
      </c>
      <c r="H5">
        <v>3125</v>
      </c>
    </row>
    <row r="6" spans="1:10">
      <c r="A6">
        <v>808.4</v>
      </c>
      <c r="B6" s="2">
        <v>0.58474537037037033</v>
      </c>
      <c r="C6">
        <v>797</v>
      </c>
      <c r="G6">
        <v>62</v>
      </c>
      <c r="H6">
        <v>2935</v>
      </c>
    </row>
    <row r="7" spans="1:10">
      <c r="A7">
        <v>808.5</v>
      </c>
      <c r="B7" s="2">
        <v>0.74214120370370373</v>
      </c>
      <c r="C7">
        <v>1802</v>
      </c>
      <c r="G7">
        <v>47</v>
      </c>
      <c r="H7">
        <v>4888</v>
      </c>
    </row>
    <row r="8" spans="1:10">
      <c r="A8">
        <v>808.6</v>
      </c>
      <c r="B8" s="2">
        <v>0.87914351851851846</v>
      </c>
      <c r="C8">
        <v>109</v>
      </c>
    </row>
    <row r="9" spans="1:10">
      <c r="A9">
        <v>818.1</v>
      </c>
      <c r="B9" s="2">
        <v>0.43619212962962961</v>
      </c>
      <c r="C9">
        <v>820</v>
      </c>
      <c r="G9">
        <v>66</v>
      </c>
      <c r="H9">
        <v>2785</v>
      </c>
    </row>
    <row r="10" spans="1:10">
      <c r="A10">
        <v>818.2</v>
      </c>
      <c r="B10" s="2">
        <v>0.50011574074074072</v>
      </c>
      <c r="C10">
        <v>385</v>
      </c>
      <c r="G10">
        <v>61</v>
      </c>
      <c r="H10">
        <v>2821</v>
      </c>
    </row>
    <row r="11" spans="1:10">
      <c r="A11">
        <v>818.3</v>
      </c>
      <c r="B11" s="2">
        <v>0.55828703703703708</v>
      </c>
      <c r="C11">
        <v>1056</v>
      </c>
      <c r="G11">
        <v>78</v>
      </c>
      <c r="H11">
        <v>3495</v>
      </c>
    </row>
    <row r="12" spans="1:10">
      <c r="A12">
        <v>818.4</v>
      </c>
      <c r="B12" s="2">
        <v>0.63121527777777775</v>
      </c>
      <c r="C12">
        <v>1389</v>
      </c>
      <c r="G12">
        <v>73</v>
      </c>
      <c r="H12">
        <v>3562</v>
      </c>
    </row>
    <row r="13" spans="1:10">
      <c r="A13">
        <v>822.2</v>
      </c>
      <c r="B13" s="2">
        <v>0.46640046296296295</v>
      </c>
      <c r="C13">
        <v>1041</v>
      </c>
      <c r="G13">
        <v>67</v>
      </c>
      <c r="H13">
        <v>3662</v>
      </c>
    </row>
    <row r="14" spans="1:10">
      <c r="A14">
        <v>822.3</v>
      </c>
      <c r="B14" s="2">
        <v>0.53666666666666674</v>
      </c>
      <c r="C14">
        <v>1797</v>
      </c>
      <c r="G14">
        <v>93</v>
      </c>
      <c r="H14">
        <v>3626</v>
      </c>
    </row>
    <row r="15" spans="1:10">
      <c r="A15">
        <v>822.4</v>
      </c>
      <c r="B15" s="2">
        <v>0.59971064814814812</v>
      </c>
      <c r="C15">
        <v>1443</v>
      </c>
      <c r="G15">
        <v>88</v>
      </c>
      <c r="H15">
        <v>3154</v>
      </c>
    </row>
    <row r="16" spans="1:10">
      <c r="A16">
        <v>822.5</v>
      </c>
      <c r="B16" s="2">
        <v>0.69158564814814805</v>
      </c>
      <c r="C16">
        <v>1073</v>
      </c>
      <c r="G16">
        <v>74</v>
      </c>
      <c r="H16">
        <v>1888</v>
      </c>
    </row>
    <row r="17" spans="1:8">
      <c r="D17" t="s">
        <v>3</v>
      </c>
      <c r="E17" t="s">
        <v>4</v>
      </c>
      <c r="F17" t="s">
        <v>5</v>
      </c>
    </row>
    <row r="18" spans="1:8">
      <c r="A18">
        <v>808.1</v>
      </c>
      <c r="B18" s="2">
        <v>0.21728009259259259</v>
      </c>
      <c r="C18">
        <v>322</v>
      </c>
      <c r="D18" s="2">
        <v>0.21728009259259259</v>
      </c>
      <c r="E18" s="3">
        <v>322</v>
      </c>
      <c r="F18" s="3"/>
      <c r="G18">
        <v>54</v>
      </c>
      <c r="H18">
        <v>2669</v>
      </c>
    </row>
    <row r="19" spans="1:8">
      <c r="A19">
        <v>818.1</v>
      </c>
      <c r="B19" s="2">
        <v>0.43619212962962961</v>
      </c>
      <c r="C19">
        <v>820</v>
      </c>
      <c r="D19" s="2">
        <f>AVERAGE(B19:B21)</f>
        <v>0.4511574074074074</v>
      </c>
      <c r="E19" s="3">
        <f>AVERAGE(C19:C21)</f>
        <v>796.66666666666663</v>
      </c>
      <c r="F19" s="3">
        <f>STDEV(C19:C21)</f>
        <v>256.79628761594932</v>
      </c>
      <c r="G19">
        <v>66</v>
      </c>
      <c r="H19">
        <v>2785</v>
      </c>
    </row>
    <row r="20" spans="1:8">
      <c r="A20">
        <v>808.3</v>
      </c>
      <c r="B20" s="2">
        <v>0.45087962962962963</v>
      </c>
      <c r="C20">
        <v>529</v>
      </c>
      <c r="D20" s="2">
        <f>AVERAGE(B22:B24)</f>
        <v>0.51356095679012348</v>
      </c>
      <c r="E20" s="3">
        <f>AVERAGE(C22:C24)</f>
        <v>888.66666666666663</v>
      </c>
      <c r="F20" s="3">
        <f>STDEV(C22:C24)</f>
        <v>788.19561869711845</v>
      </c>
      <c r="G20">
        <v>54</v>
      </c>
      <c r="H20">
        <v>3125</v>
      </c>
    </row>
    <row r="21" spans="1:8">
      <c r="A21">
        <v>822.2</v>
      </c>
      <c r="B21" s="2">
        <v>0.46640046296296295</v>
      </c>
      <c r="C21">
        <v>1041</v>
      </c>
      <c r="D21" s="2">
        <f>AVERAGE(B25:B27)</f>
        <v>0.58091435185185192</v>
      </c>
      <c r="E21" s="3">
        <f>AVERAGE(C25:C27)</f>
        <v>1098.6666666666667</v>
      </c>
      <c r="F21" s="3">
        <f>STDEV(C25:C27)</f>
        <v>325.10664916813568</v>
      </c>
      <c r="G21">
        <v>67</v>
      </c>
      <c r="H21">
        <v>3662</v>
      </c>
    </row>
    <row r="22" spans="1:8">
      <c r="A22">
        <v>818.2</v>
      </c>
      <c r="B22" s="2">
        <v>0.50011574074074072</v>
      </c>
      <c r="C22">
        <v>385</v>
      </c>
      <c r="D22" s="2">
        <f>AVERAGE(B28:B30)</f>
        <v>0.65330632716049386</v>
      </c>
      <c r="E22" s="3">
        <f>AVERAGE(C28:C30)</f>
        <v>954.66666666666663</v>
      </c>
      <c r="F22" s="3">
        <f>STDEV(C28:C30)</f>
        <v>504.02810768183679</v>
      </c>
      <c r="G22">
        <v>61</v>
      </c>
      <c r="H22">
        <v>2821</v>
      </c>
    </row>
    <row r="23" spans="1:8">
      <c r="A23">
        <v>728.2</v>
      </c>
      <c r="B23" s="2">
        <v>0.50390046296296298</v>
      </c>
      <c r="C23">
        <v>484</v>
      </c>
      <c r="D23" s="2">
        <v>0.87914351851851846</v>
      </c>
      <c r="E23" s="3">
        <v>109</v>
      </c>
      <c r="F23" s="3"/>
      <c r="G23">
        <v>56</v>
      </c>
      <c r="H23">
        <v>2092</v>
      </c>
    </row>
    <row r="24" spans="1:8">
      <c r="A24">
        <v>822.3</v>
      </c>
      <c r="B24" s="2">
        <v>0.53666666666666674</v>
      </c>
      <c r="C24">
        <v>1797</v>
      </c>
      <c r="G24">
        <v>93</v>
      </c>
      <c r="H24">
        <v>3626</v>
      </c>
    </row>
    <row r="25" spans="1:8">
      <c r="A25">
        <v>818.3</v>
      </c>
      <c r="B25" s="2">
        <v>0.55828703703703708</v>
      </c>
      <c r="C25">
        <v>1056</v>
      </c>
      <c r="G25">
        <v>78</v>
      </c>
      <c r="H25">
        <v>3495</v>
      </c>
    </row>
    <row r="26" spans="1:8">
      <c r="A26">
        <v>808.4</v>
      </c>
      <c r="B26" s="2">
        <v>0.58474537037037033</v>
      </c>
      <c r="C26">
        <v>797</v>
      </c>
      <c r="G26">
        <v>62</v>
      </c>
      <c r="H26">
        <v>2935</v>
      </c>
    </row>
    <row r="27" spans="1:8">
      <c r="A27">
        <v>822.4</v>
      </c>
      <c r="B27" s="2">
        <v>0.59971064814814812</v>
      </c>
      <c r="C27">
        <v>1443</v>
      </c>
      <c r="G27">
        <v>88</v>
      </c>
      <c r="H27">
        <v>3154</v>
      </c>
    </row>
    <row r="28" spans="1:8">
      <c r="A28">
        <v>818.4</v>
      </c>
      <c r="B28" s="2">
        <v>0.63121527777777775</v>
      </c>
      <c r="C28">
        <v>1389</v>
      </c>
      <c r="G28">
        <v>73</v>
      </c>
      <c r="H28">
        <v>3562</v>
      </c>
    </row>
    <row r="29" spans="1:8">
      <c r="A29">
        <v>808.2</v>
      </c>
      <c r="B29" s="2">
        <v>0.63711805555555556</v>
      </c>
      <c r="C29">
        <v>402</v>
      </c>
      <c r="G29">
        <v>46</v>
      </c>
      <c r="H29">
        <v>2543</v>
      </c>
    </row>
    <row r="30" spans="1:8">
      <c r="A30">
        <v>822.5</v>
      </c>
      <c r="B30" s="2">
        <v>0.69158564814814805</v>
      </c>
      <c r="C30">
        <v>1073</v>
      </c>
      <c r="G30">
        <v>74</v>
      </c>
      <c r="H30">
        <v>1888</v>
      </c>
    </row>
    <row r="31" spans="1:8">
      <c r="A31">
        <v>808.5</v>
      </c>
      <c r="B31" s="2">
        <v>0.74214120370370373</v>
      </c>
      <c r="C31">
        <v>1802</v>
      </c>
      <c r="G31">
        <v>47</v>
      </c>
      <c r="H31">
        <v>4888</v>
      </c>
    </row>
    <row r="32" spans="1:8">
      <c r="A32">
        <v>808.6</v>
      </c>
      <c r="B32" s="2">
        <v>0.87914351851851846</v>
      </c>
      <c r="C32">
        <v>109</v>
      </c>
    </row>
  </sheetData>
  <sheetCalcPr fullCalcOnLoad="1"/>
  <sortState ref="A18:K32">
    <sortCondition ref="I18:I32"/>
  </sortState>
  <phoneticPr fontId="4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>University of Houston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Torres</dc:creator>
  <cp:lastModifiedBy>Barry Lefer</cp:lastModifiedBy>
  <cp:lastPrinted>2012-10-19T17:36:37Z</cp:lastPrinted>
  <dcterms:created xsi:type="dcterms:W3CDTF">2012-10-18T20:48:54Z</dcterms:created>
  <dcterms:modified xsi:type="dcterms:W3CDTF">2012-10-19T20:56:55Z</dcterms:modified>
</cp:coreProperties>
</file>